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1_AMIF7 01.04.23- 30.06.29\AMIF10123-0006 TT majutuskohtades\HKT AS\"/>
    </mc:Choice>
  </mc:AlternateContent>
  <xr:revisionPtr revIDLastSave="0" documentId="13_ncr:1_{9CB0366E-A425-4F1A-A8F2-8D86E92E21E8}" xr6:coauthVersionLast="47" xr6:coauthVersionMax="47" xr10:uidLastSave="{00000000-0000-0000-0000-000000000000}"/>
  <bookViews>
    <workbookView xWindow="28680" yWindow="-4455" windowWidth="29040" windowHeight="15720" xr2:uid="{00000000-000D-0000-FFFF-FFFF00000000}"/>
  </bookViews>
  <sheets>
    <sheet name="main" sheetId="1" r:id="rId1"/>
    <sheet name="hidden" sheetId="2" state="veryHidden" r:id="rId2"/>
  </sheets>
  <definedNames>
    <definedName name="_xlnm._FilterDatabase" localSheetId="0" hidden="1">main!$A$2:$S$21</definedName>
    <definedName name="docIssuerPartners">hidden!$A$2:$A$6</definedName>
    <definedName name="docIssuerPartnersRegNo">hidden!$A$2:$B$6</definedName>
    <definedName name="invoiceFlatRateSuh">hidden!$G$2</definedName>
    <definedName name="invoiceFlatRateTypes">hidden!$E$2:$E$2</definedName>
    <definedName name="projectActivities">hidden!$C$2:$C$6</definedName>
    <definedName name="projectContracts">hidden!$K$2:$K$4</definedName>
    <definedName name="projectPartners">hidden!$I$2:$I$3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6" i="1" l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S12" i="1" l="1"/>
  <c r="L12" i="1"/>
  <c r="S11" i="1"/>
  <c r="L11" i="1"/>
  <c r="S10" i="1"/>
  <c r="L10" i="1"/>
  <c r="S9" i="1"/>
  <c r="L9" i="1"/>
  <c r="S8" i="1"/>
  <c r="L8" i="1"/>
  <c r="S19" i="1"/>
  <c r="L19" i="1"/>
  <c r="S18" i="1"/>
  <c r="L18" i="1"/>
  <c r="S17" i="1"/>
  <c r="L17" i="1"/>
  <c r="S16" i="1"/>
  <c r="L16" i="1"/>
  <c r="S15" i="1"/>
  <c r="L15" i="1"/>
  <c r="S14" i="1"/>
  <c r="L14" i="1"/>
  <c r="S13" i="1"/>
  <c r="L13" i="1"/>
  <c r="S7" i="1"/>
  <c r="L7" i="1"/>
  <c r="S6" i="1"/>
  <c r="L6" i="1"/>
  <c r="S5" i="1"/>
  <c r="L5" i="1"/>
  <c r="R22" i="1"/>
  <c r="Q22" i="1"/>
  <c r="I22" i="1"/>
  <c r="H22" i="1"/>
  <c r="S21" i="1"/>
  <c r="L21" i="1"/>
  <c r="S20" i="1"/>
  <c r="L20" i="1"/>
  <c r="S4" i="1"/>
  <c r="L4" i="1"/>
  <c r="S3" i="1"/>
  <c r="L3" i="1"/>
  <c r="T5" i="1" l="1"/>
  <c r="U5" i="1" s="1"/>
  <c r="T4" i="1"/>
  <c r="U4" i="1" s="1"/>
  <c r="T3" i="1"/>
  <c r="S22" i="1"/>
  <c r="T22" i="1" l="1"/>
  <c r="U3" i="1"/>
  <c r="U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" authorId="0" shapeId="0" xr:uid="{00000000-0006-0000-0000-000001000000}">
      <text>
        <r>
          <rPr>
            <sz val="11"/>
            <color indexed="8"/>
            <rFont val="Calibri"/>
            <family val="2"/>
            <scheme val="minor"/>
          </rPr>
          <t xml:space="preserve">
Sisestage dokumendi järjekorra number, mis on vajalik vaid importimiseks. Juhul kui dokument jaotub mitme tegevuse vahel, siis tuleb kasutada sama järjekorra numbrit.
 </t>
        </r>
      </text>
    </comment>
    <comment ref="B2" authorId="0" shapeId="0" xr:uid="{00000000-0006-0000-0000-000002000000}">
      <text>
        <r>
          <rPr>
            <sz val="11"/>
            <color indexed="8"/>
            <rFont val="Calibri"/>
            <family val="2"/>
            <scheme val="minor"/>
          </rPr>
          <t xml:space="preserve">
Dokumendi liigi valik sõltub projektis lubatust.Kuludokument - kaup või teenus on kätte saadud või sündmus toimunud ning kulu on tasutud. Kulu võib olla ka osaliselt tasutud, kui projektis on see lubatud.Kindlasummaline makse - projektis tekkinud kulude kohta infot ei esitata, vaid tõendatakse tegevuste toimumist ja tulemuste saavutamist.Standardiseeritud ühikuhind - projektis tekkinud kulude kohta infot ei esitata, vaid tõendatakse tegevuste toimumist ja tulemuste saavutamist.Töövõtja ettemaksuarve - kulu makstakse välja ettemakse arve alusel ehk enne kauba või teenuse kättesaamist või sündmuse toimumist.
 </t>
        </r>
      </text>
    </comment>
    <comment ref="C2" authorId="0" shapeId="0" xr:uid="{00000000-0006-0000-0000-000003000000}">
      <text>
        <r>
          <rPr>
            <sz val="11"/>
            <color indexed="8"/>
            <rFont val="Calibri"/>
            <family val="2"/>
            <scheme val="minor"/>
          </rPr>
          <t xml:space="preserve">
Kulukandja saab olla taotleja või partner, kes on projektis tekkinud kulu tasunud.
 </t>
        </r>
      </text>
    </comment>
    <comment ref="I2" authorId="0" shapeId="0" xr:uid="{00000000-0006-0000-0000-000004000000}">
      <text>
        <r>
          <rPr>
            <sz val="11"/>
            <color indexed="8"/>
            <rFont val="Calibri"/>
            <family val="2"/>
            <scheme val="minor"/>
          </rPr>
          <t xml:space="preserve">
Väli täita üksnes juhul, kui dokument on osaliselt tasumata.
 </t>
        </r>
      </text>
    </comment>
    <comment ref="J2" authorId="0" shapeId="0" xr:uid="{00000000-0006-0000-0000-000005000000}">
      <text>
        <r>
          <rPr>
            <sz val="11"/>
            <color indexed="8"/>
            <rFont val="Calibri"/>
            <family val="2"/>
            <scheme val="minor"/>
          </rPr>
          <t xml:space="preserve">
Väli täita üksnes juhul, kui dokument on osaliselt tasutud.
 </t>
        </r>
      </text>
    </comment>
    <comment ref="L2" authorId="0" shapeId="0" xr:uid="{00000000-0006-0000-0000-000006000000}">
      <text>
        <r>
          <rPr>
            <sz val="11"/>
            <color indexed="8"/>
            <rFont val="Calibri"/>
            <family val="2"/>
            <scheme val="minor"/>
          </rPr>
          <t xml:space="preserve">
Sisestage arve/dokumendi väljastanud asutuse või isiku registrikood. Kui dokumendi väljastaja on taotleja, partner või töövõtja, siis tehke valik rippmenüüst. </t>
        </r>
      </text>
    </comment>
    <comment ref="M2" authorId="0" shapeId="0" xr:uid="{00000000-0006-0000-0000-000007000000}">
      <text>
        <r>
          <rPr>
            <sz val="11"/>
            <color indexed="8"/>
            <rFont val="Calibri"/>
            <family val="2"/>
            <scheme val="minor"/>
          </rPr>
          <t xml:space="preserve">
Valige rippmenüüst dokumendile vastav leping. Riigihankega seotud kulu tuleb siduda hanke- või ostulepinguga, mille ilmumine rippmenüüsse sõltub dokumendi kuupäevast ja hanke- või ostulepingu alguskuupäevast. Kui soovitud hanke- või ostulepingut valikus ei ole, siis kontrollige sakil “Hanked ja lepingud”, kas vajalik hange ja leping on Esitatud seisundis. 
 </t>
        </r>
      </text>
    </comment>
    <comment ref="O2" authorId="0" shapeId="0" xr:uid="{00000000-0006-0000-0000-000008000000}">
      <text>
        <r>
          <rPr>
            <sz val="11"/>
            <color indexed="8"/>
            <rFont val="Calibri"/>
            <family val="2"/>
            <scheme val="minor"/>
          </rPr>
          <t xml:space="preserve">
Valige rippmenüüst dokumendile vastav tegevus. Valikusse kuvatakse projekti tegevused vastavalt eelarvele.
 </t>
        </r>
      </text>
    </comment>
    <comment ref="P2" authorId="0" shapeId="0" xr:uid="{00000000-0006-0000-0000-000009000000}">
      <text>
        <r>
          <rPr>
            <sz val="11"/>
            <color indexed="8"/>
            <rFont val="Calibri"/>
            <family val="2"/>
            <scheme val="minor"/>
          </rPr>
          <t xml:space="preserve">
Kulu selgitus peab dokumenti nägemata selgelt ja täpselt edasi andma selle sisu, mitme tegevuse korral ka kulu jaotuvuse nende vahel. 
 </t>
        </r>
      </text>
    </comment>
  </commentList>
</comments>
</file>

<file path=xl/sharedStrings.xml><?xml version="1.0" encoding="utf-8"?>
<sst xmlns="http://schemas.openxmlformats.org/spreadsheetml/2006/main" count="142" uniqueCount="51">
  <si>
    <t/>
  </si>
  <si>
    <t>Dokumendi väljastaja</t>
  </si>
  <si>
    <t>Dokumendi väljastaja registrikood</t>
  </si>
  <si>
    <t>Projekti tegevuse tunnus ja nimetus</t>
  </si>
  <si>
    <t>Dokumendi liik</t>
  </si>
  <si>
    <t>Ühiku nimi ja hind</t>
  </si>
  <si>
    <t>Kulukandja (taotleja või partner)</t>
  </si>
  <si>
    <t>Hanke- või ostuleping</t>
  </si>
  <si>
    <t>Ühiku nimi</t>
  </si>
  <si>
    <t>Ühiku hind</t>
  </si>
  <si>
    <t>AS HOOLEKANDETEENUSED (Partner)</t>
  </si>
  <si>
    <t>10399457</t>
  </si>
  <si>
    <t>Circle K Eesti Aktsiaselts (Töövõtja)</t>
  </si>
  <si>
    <t>10180925</t>
  </si>
  <si>
    <t>Meliva AS (Töövõtja)</t>
  </si>
  <si>
    <t>10303948</t>
  </si>
  <si>
    <t>Sotsiaalkindlustusamet (Taotleja)</t>
  </si>
  <si>
    <t>70001975</t>
  </si>
  <si>
    <t>Kuludokument</t>
  </si>
  <si>
    <t>Standardiseeritud ühikuhind</t>
  </si>
  <si>
    <t>AS HOOLEKANDETEENUSED (10399457)</t>
  </si>
  <si>
    <t>Sotsiaalkindlustusamet (70001975)</t>
  </si>
  <si>
    <t>244726 (1) - Hankeleping Qvalitas Arstikeskus AS (Meliva AS)</t>
  </si>
  <si>
    <t>259465 (1-55) - Kütuse ostu-müügileping RH 259465 (Sotsiaalkindlustusamet, periood 10.07.2024-08.07.2025)_osa 1 (Circle K Eesti Aktsiaselts)</t>
  </si>
  <si>
    <t>Leping puudub</t>
  </si>
  <si>
    <t>10. Psühholoogiline tugi (AS HKT)</t>
  </si>
  <si>
    <t>12. Projekti tegevuste kommunikatsioon (AS HKT)</t>
  </si>
  <si>
    <t>5. Projekti juhtimine (SKA)</t>
  </si>
  <si>
    <t>6. Projekti sisuline koordineerimine (AS HKT)</t>
  </si>
  <si>
    <t>7. Sotsiaaltöö ja vabaaja tegevused (AS HKT)</t>
  </si>
  <si>
    <t>Kulusid tõendavate dokumentide üldine andmestik ja summad</t>
  </si>
  <si>
    <t>Dokumendi tegevuse üldine andmestik ja summad</t>
  </si>
  <si>
    <t>Kuludokumendi impordi tunnus</t>
  </si>
  <si>
    <t>Tasumise kuupäev / Tegevuse toimumise perioodi lõppkuupäev (pp.kk.aaaa)</t>
  </si>
  <si>
    <t>Kulu tekkimise kuupäev / Eeldatav kulu tekkimise kuupäev (TEA) (pp.kk.aaaa)</t>
  </si>
  <si>
    <t>Dokumendi kuupäev (pp.kk.aaaa) (v.a SÜH)</t>
  </si>
  <si>
    <t>Dokumendi number (nimetus) (v.a SÜH)</t>
  </si>
  <si>
    <t>Dokumendi kogusumma (v.a SÜH)</t>
  </si>
  <si>
    <t>sh tasutud abikõlblik summa (v.a SÜH)</t>
  </si>
  <si>
    <t>Dokumendi maksetähtaeg (pp.kk.aaaa) (v.a SÜH)</t>
  </si>
  <si>
    <t>Dokumendi väljastaja (v.a SÜH)</t>
  </si>
  <si>
    <t>Dokumendi väljastaja registrikood (v.a SÜH)</t>
  </si>
  <si>
    <t>Hanke- või ostuleping (v.a SÜH)</t>
  </si>
  <si>
    <t>Taotleja kommentaar</t>
  </si>
  <si>
    <t>Kulu selgitus</t>
  </si>
  <si>
    <t>Abikõlblik summa käibemaksuta (v.a SÜH)</t>
  </si>
  <si>
    <t>Abikõlblik käibemaks (v.a SÜH)</t>
  </si>
  <si>
    <t>Abikõlblik summa kokku (v.a SÜH)</t>
  </si>
  <si>
    <t>Kokku:</t>
  </si>
  <si>
    <t>Kaudne kulu 5%</t>
  </si>
  <si>
    <t>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</si>
</sst>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right" vertical="center"/>
    </xf>
    <xf numFmtId="4" fontId="13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right" vertical="center"/>
    </xf>
    <xf numFmtId="4" fontId="16" fillId="0" borderId="1" xfId="0" applyNumberFormat="1" applyFont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20" fillId="0" borderId="1" xfId="0" applyFont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right" vertical="center"/>
    </xf>
    <xf numFmtId="4" fontId="17" fillId="2" borderId="1" xfId="0" applyNumberFormat="1" applyFont="1" applyFill="1" applyBorder="1" applyAlignment="1">
      <alignment horizontal="right" vertical="center"/>
    </xf>
    <xf numFmtId="2" fontId="19" fillId="2" borderId="1" xfId="0" applyNumberFormat="1" applyFont="1" applyFill="1" applyBorder="1"/>
    <xf numFmtId="4" fontId="19" fillId="2" borderId="1" xfId="0" applyNumberFormat="1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2" max="2" width="13.1796875" customWidth="1"/>
    <col min="3" max="3" width="23" customWidth="1"/>
    <col min="11" max="11" width="22.54296875" customWidth="1"/>
    <col min="12" max="12" width="16.54296875" customWidth="1"/>
    <col min="13" max="13" width="22.90625" customWidth="1"/>
    <col min="14" max="14" width="22.54296875" customWidth="1"/>
    <col min="15" max="15" width="25.7265625" customWidth="1"/>
    <col min="16" max="16" width="31" customWidth="1"/>
  </cols>
  <sheetData>
    <row r="1" spans="1:21" x14ac:dyDescent="0.35">
      <c r="A1" s="17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7" t="s">
        <v>31</v>
      </c>
      <c r="P1" s="18"/>
      <c r="Q1" s="18"/>
      <c r="R1" s="18"/>
      <c r="S1" s="18"/>
    </row>
    <row r="2" spans="1:21" ht="130" x14ac:dyDescent="0.35">
      <c r="A2" s="2" t="s">
        <v>32</v>
      </c>
      <c r="B2" s="2" t="s">
        <v>4</v>
      </c>
      <c r="C2" s="2" t="s">
        <v>6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M2" s="2" t="s">
        <v>42</v>
      </c>
      <c r="N2" s="2" t="s">
        <v>43</v>
      </c>
      <c r="O2" s="2" t="s">
        <v>3</v>
      </c>
      <c r="P2" s="2" t="s">
        <v>44</v>
      </c>
      <c r="Q2" s="2" t="s">
        <v>45</v>
      </c>
      <c r="R2" s="2" t="s">
        <v>46</v>
      </c>
      <c r="S2" s="2" t="s">
        <v>47</v>
      </c>
      <c r="T2" s="19" t="s">
        <v>49</v>
      </c>
      <c r="U2" s="19" t="s">
        <v>50</v>
      </c>
    </row>
    <row r="3" spans="1:21" x14ac:dyDescent="0.35">
      <c r="A3" s="3"/>
      <c r="B3" s="3" t="s">
        <v>18</v>
      </c>
      <c r="C3" s="3"/>
      <c r="D3" s="7"/>
      <c r="E3" s="8"/>
      <c r="F3" s="9"/>
      <c r="G3" s="10" t="s">
        <v>0</v>
      </c>
      <c r="H3" s="11"/>
      <c r="I3" s="12">
        <v>0</v>
      </c>
      <c r="J3" s="13"/>
      <c r="K3" s="3"/>
      <c r="L3" s="3" t="str">
        <f>IF(ISNA(VLOOKUP(K3,docIssuerPartnersRegNo,2,FALSE)),"",VLOOKUP(K3,docIssuerPartnersRegNo,2,FALSE))</f>
        <v/>
      </c>
      <c r="M3" s="3"/>
      <c r="N3" s="3" t="s">
        <v>0</v>
      </c>
      <c r="O3" s="3"/>
      <c r="P3" s="3" t="s">
        <v>0</v>
      </c>
      <c r="Q3" s="14"/>
      <c r="R3" s="15">
        <v>0</v>
      </c>
      <c r="S3" s="21">
        <f>SUM(main!Q3:'main'!R3)</f>
        <v>0</v>
      </c>
      <c r="T3" s="22">
        <f>ROUND(S3*5%,2)</f>
        <v>0</v>
      </c>
      <c r="U3" s="23">
        <f>S3+T3</f>
        <v>0</v>
      </c>
    </row>
    <row r="4" spans="1:21" x14ac:dyDescent="0.35">
      <c r="A4" s="4"/>
      <c r="B4" s="4" t="s">
        <v>18</v>
      </c>
      <c r="C4" s="4"/>
      <c r="D4" s="7"/>
      <c r="E4" s="8"/>
      <c r="F4" s="9"/>
      <c r="G4" s="10" t="s">
        <v>0</v>
      </c>
      <c r="H4" s="11"/>
      <c r="I4" s="12">
        <v>0</v>
      </c>
      <c r="J4" s="13"/>
      <c r="K4" s="4"/>
      <c r="L4" s="4" t="str">
        <f>IF(ISNA(VLOOKUP(K4,docIssuerPartnersRegNo,2,FALSE)),"",VLOOKUP(K4,docIssuerPartnersRegNo,2,FALSE))</f>
        <v/>
      </c>
      <c r="M4" s="4"/>
      <c r="N4" s="4" t="s">
        <v>0</v>
      </c>
      <c r="O4" s="4"/>
      <c r="P4" s="4" t="s">
        <v>0</v>
      </c>
      <c r="Q4" s="14"/>
      <c r="R4" s="15">
        <v>0</v>
      </c>
      <c r="S4" s="21">
        <f>SUM(main!Q4:'main'!R4)</f>
        <v>0</v>
      </c>
      <c r="T4" s="22">
        <f t="shared" ref="T4:T21" si="0">ROUND(S4*5%,2)</f>
        <v>0</v>
      </c>
      <c r="U4" s="23">
        <f t="shared" ref="U4:U21" si="1">S4+T4</f>
        <v>0</v>
      </c>
    </row>
    <row r="5" spans="1:21" x14ac:dyDescent="0.35">
      <c r="A5" s="3"/>
      <c r="B5" s="3" t="s">
        <v>18</v>
      </c>
      <c r="C5" s="3"/>
      <c r="D5" s="7"/>
      <c r="E5" s="8"/>
      <c r="F5" s="9"/>
      <c r="G5" s="10" t="s">
        <v>0</v>
      </c>
      <c r="H5" s="11"/>
      <c r="I5" s="12">
        <v>0</v>
      </c>
      <c r="J5" s="13"/>
      <c r="K5" s="3"/>
      <c r="L5" s="3" t="str">
        <f>IF(ISNA(VLOOKUP(K5,docIssuerPartnersRegNo,2,FALSE)),"",VLOOKUP(K5,docIssuerPartnersRegNo,2,FALSE))</f>
        <v/>
      </c>
      <c r="M5" s="3"/>
      <c r="N5" s="3" t="s">
        <v>0</v>
      </c>
      <c r="O5" s="3"/>
      <c r="P5" s="3" t="s">
        <v>0</v>
      </c>
      <c r="Q5" s="14"/>
      <c r="R5" s="15">
        <v>0</v>
      </c>
      <c r="S5" s="21">
        <f>SUM(main!Q5:'main'!R5)</f>
        <v>0</v>
      </c>
      <c r="T5" s="22">
        <f t="shared" si="0"/>
        <v>0</v>
      </c>
      <c r="U5" s="23">
        <f t="shared" si="1"/>
        <v>0</v>
      </c>
    </row>
    <row r="6" spans="1:21" x14ac:dyDescent="0.35">
      <c r="A6" s="4"/>
      <c r="B6" s="4" t="s">
        <v>18</v>
      </c>
      <c r="C6" s="4"/>
      <c r="D6" s="7"/>
      <c r="E6" s="8"/>
      <c r="F6" s="9"/>
      <c r="G6" s="10" t="s">
        <v>0</v>
      </c>
      <c r="H6" s="11"/>
      <c r="I6" s="12">
        <v>0</v>
      </c>
      <c r="J6" s="13"/>
      <c r="K6" s="4"/>
      <c r="L6" s="4" t="str">
        <f>IF(ISNA(VLOOKUP(K6,docIssuerPartnersRegNo,2,FALSE)),"",VLOOKUP(K6,docIssuerPartnersRegNo,2,FALSE))</f>
        <v/>
      </c>
      <c r="M6" s="4"/>
      <c r="N6" s="4" t="s">
        <v>0</v>
      </c>
      <c r="O6" s="4"/>
      <c r="P6" s="4" t="s">
        <v>0</v>
      </c>
      <c r="Q6" s="14"/>
      <c r="R6" s="15">
        <v>0</v>
      </c>
      <c r="S6" s="21">
        <f>SUM(main!Q6:'main'!R6)</f>
        <v>0</v>
      </c>
      <c r="T6" s="22">
        <f t="shared" si="0"/>
        <v>0</v>
      </c>
      <c r="U6" s="23">
        <f t="shared" si="1"/>
        <v>0</v>
      </c>
    </row>
    <row r="7" spans="1:21" x14ac:dyDescent="0.35">
      <c r="A7" s="3"/>
      <c r="B7" s="3" t="s">
        <v>18</v>
      </c>
      <c r="C7" s="3"/>
      <c r="D7" s="7"/>
      <c r="E7" s="8"/>
      <c r="F7" s="9"/>
      <c r="G7" s="10" t="s">
        <v>0</v>
      </c>
      <c r="H7" s="11"/>
      <c r="I7" s="12">
        <v>0</v>
      </c>
      <c r="J7" s="13"/>
      <c r="K7" s="3"/>
      <c r="L7" s="3" t="str">
        <f>IF(ISNA(VLOOKUP(K7,docIssuerPartnersRegNo,2,FALSE)),"",VLOOKUP(K7,docIssuerPartnersRegNo,2,FALSE))</f>
        <v/>
      </c>
      <c r="M7" s="3"/>
      <c r="N7" s="3" t="s">
        <v>0</v>
      </c>
      <c r="O7" s="3"/>
      <c r="P7" s="3" t="s">
        <v>0</v>
      </c>
      <c r="Q7" s="14"/>
      <c r="R7" s="15">
        <v>0</v>
      </c>
      <c r="S7" s="21">
        <f>SUM(main!Q7:'main'!R7)</f>
        <v>0</v>
      </c>
      <c r="T7" s="22">
        <f t="shared" si="0"/>
        <v>0</v>
      </c>
      <c r="U7" s="23">
        <f t="shared" si="1"/>
        <v>0</v>
      </c>
    </row>
    <row r="8" spans="1:21" x14ac:dyDescent="0.35">
      <c r="A8" s="3"/>
      <c r="B8" s="3" t="s">
        <v>18</v>
      </c>
      <c r="C8" s="3"/>
      <c r="D8" s="7"/>
      <c r="E8" s="8"/>
      <c r="F8" s="9"/>
      <c r="G8" s="10" t="s">
        <v>0</v>
      </c>
      <c r="H8" s="11"/>
      <c r="I8" s="12">
        <v>0</v>
      </c>
      <c r="J8" s="13"/>
      <c r="K8" s="3"/>
      <c r="L8" s="3" t="str">
        <f>IF(ISNA(VLOOKUP(K8,docIssuerPartnersRegNo,2,FALSE)),"",VLOOKUP(K8,docIssuerPartnersRegNo,2,FALSE))</f>
        <v/>
      </c>
      <c r="M8" s="3"/>
      <c r="N8" s="3" t="s">
        <v>0</v>
      </c>
      <c r="O8" s="3"/>
      <c r="P8" s="3" t="s">
        <v>0</v>
      </c>
      <c r="Q8" s="14"/>
      <c r="R8" s="15">
        <v>0</v>
      </c>
      <c r="S8" s="21">
        <f>SUM(main!Q8:'main'!R8)</f>
        <v>0</v>
      </c>
      <c r="T8" s="22">
        <f t="shared" si="0"/>
        <v>0</v>
      </c>
      <c r="U8" s="23">
        <f t="shared" si="1"/>
        <v>0</v>
      </c>
    </row>
    <row r="9" spans="1:21" x14ac:dyDescent="0.35">
      <c r="A9" s="4"/>
      <c r="B9" s="4" t="s">
        <v>18</v>
      </c>
      <c r="C9" s="4"/>
      <c r="D9" s="7"/>
      <c r="E9" s="8"/>
      <c r="F9" s="9"/>
      <c r="G9" s="10" t="s">
        <v>0</v>
      </c>
      <c r="H9" s="11"/>
      <c r="I9" s="12">
        <v>0</v>
      </c>
      <c r="J9" s="13"/>
      <c r="K9" s="4"/>
      <c r="L9" s="4" t="str">
        <f>IF(ISNA(VLOOKUP(K9,docIssuerPartnersRegNo,2,FALSE)),"",VLOOKUP(K9,docIssuerPartnersRegNo,2,FALSE))</f>
        <v/>
      </c>
      <c r="M9" s="4"/>
      <c r="N9" s="4" t="s">
        <v>0</v>
      </c>
      <c r="O9" s="4"/>
      <c r="P9" s="4" t="s">
        <v>0</v>
      </c>
      <c r="Q9" s="14"/>
      <c r="R9" s="15">
        <v>0</v>
      </c>
      <c r="S9" s="21">
        <f>SUM(main!Q9:'main'!R9)</f>
        <v>0</v>
      </c>
      <c r="T9" s="22">
        <f t="shared" si="0"/>
        <v>0</v>
      </c>
      <c r="U9" s="23">
        <f t="shared" si="1"/>
        <v>0</v>
      </c>
    </row>
    <row r="10" spans="1:21" x14ac:dyDescent="0.35">
      <c r="A10" s="3"/>
      <c r="B10" s="3" t="s">
        <v>18</v>
      </c>
      <c r="C10" s="3"/>
      <c r="D10" s="7"/>
      <c r="E10" s="8"/>
      <c r="F10" s="9"/>
      <c r="G10" s="10" t="s">
        <v>0</v>
      </c>
      <c r="H10" s="11"/>
      <c r="I10" s="12">
        <v>0</v>
      </c>
      <c r="J10" s="13"/>
      <c r="K10" s="3"/>
      <c r="L10" s="3" t="str">
        <f>IF(ISNA(VLOOKUP(K10,docIssuerPartnersRegNo,2,FALSE)),"",VLOOKUP(K10,docIssuerPartnersRegNo,2,FALSE))</f>
        <v/>
      </c>
      <c r="M10" s="3"/>
      <c r="N10" s="3" t="s">
        <v>0</v>
      </c>
      <c r="O10" s="3"/>
      <c r="P10" s="3" t="s">
        <v>0</v>
      </c>
      <c r="Q10" s="14"/>
      <c r="R10" s="15">
        <v>0</v>
      </c>
      <c r="S10" s="21">
        <f>SUM(main!Q10:'main'!R10)</f>
        <v>0</v>
      </c>
      <c r="T10" s="22">
        <f t="shared" si="0"/>
        <v>0</v>
      </c>
      <c r="U10" s="23">
        <f t="shared" si="1"/>
        <v>0</v>
      </c>
    </row>
    <row r="11" spans="1:21" x14ac:dyDescent="0.35">
      <c r="A11" s="4"/>
      <c r="B11" s="4" t="s">
        <v>18</v>
      </c>
      <c r="C11" s="4"/>
      <c r="D11" s="7"/>
      <c r="E11" s="8"/>
      <c r="F11" s="9"/>
      <c r="G11" s="10" t="s">
        <v>0</v>
      </c>
      <c r="H11" s="11"/>
      <c r="I11" s="12">
        <v>0</v>
      </c>
      <c r="J11" s="13"/>
      <c r="K11" s="4"/>
      <c r="L11" s="4" t="str">
        <f>IF(ISNA(VLOOKUP(K11,docIssuerPartnersRegNo,2,FALSE)),"",VLOOKUP(K11,docIssuerPartnersRegNo,2,FALSE))</f>
        <v/>
      </c>
      <c r="M11" s="4"/>
      <c r="N11" s="4" t="s">
        <v>0</v>
      </c>
      <c r="O11" s="4"/>
      <c r="P11" s="4" t="s">
        <v>0</v>
      </c>
      <c r="Q11" s="14"/>
      <c r="R11" s="15">
        <v>0</v>
      </c>
      <c r="S11" s="21">
        <f>SUM(main!Q11:'main'!R11)</f>
        <v>0</v>
      </c>
      <c r="T11" s="22">
        <f t="shared" si="0"/>
        <v>0</v>
      </c>
      <c r="U11" s="23">
        <f t="shared" si="1"/>
        <v>0</v>
      </c>
    </row>
    <row r="12" spans="1:21" x14ac:dyDescent="0.35">
      <c r="A12" s="3"/>
      <c r="B12" s="3" t="s">
        <v>18</v>
      </c>
      <c r="C12" s="3"/>
      <c r="D12" s="7"/>
      <c r="E12" s="8"/>
      <c r="F12" s="9"/>
      <c r="G12" s="10" t="s">
        <v>0</v>
      </c>
      <c r="H12" s="11"/>
      <c r="I12" s="12">
        <v>0</v>
      </c>
      <c r="J12" s="13"/>
      <c r="K12" s="3"/>
      <c r="L12" s="3" t="str">
        <f>IF(ISNA(VLOOKUP(K12,docIssuerPartnersRegNo,2,FALSE)),"",VLOOKUP(K12,docIssuerPartnersRegNo,2,FALSE))</f>
        <v/>
      </c>
      <c r="M12" s="3"/>
      <c r="N12" s="3" t="s">
        <v>0</v>
      </c>
      <c r="O12" s="3"/>
      <c r="P12" s="3" t="s">
        <v>0</v>
      </c>
      <c r="Q12" s="14"/>
      <c r="R12" s="15">
        <v>0</v>
      </c>
      <c r="S12" s="21">
        <f>SUM(main!Q12:'main'!R12)</f>
        <v>0</v>
      </c>
      <c r="T12" s="22">
        <f t="shared" si="0"/>
        <v>0</v>
      </c>
      <c r="U12" s="23">
        <f t="shared" si="1"/>
        <v>0</v>
      </c>
    </row>
    <row r="13" spans="1:21" x14ac:dyDescent="0.35">
      <c r="A13" s="4"/>
      <c r="B13" s="4" t="s">
        <v>18</v>
      </c>
      <c r="C13" s="4"/>
      <c r="D13" s="7"/>
      <c r="E13" s="8"/>
      <c r="F13" s="9"/>
      <c r="G13" s="10" t="s">
        <v>0</v>
      </c>
      <c r="H13" s="11"/>
      <c r="I13" s="12">
        <v>0</v>
      </c>
      <c r="J13" s="13"/>
      <c r="K13" s="4"/>
      <c r="L13" s="4" t="str">
        <f>IF(ISNA(VLOOKUP(K13,docIssuerPartnersRegNo,2,FALSE)),"",VLOOKUP(K13,docIssuerPartnersRegNo,2,FALSE))</f>
        <v/>
      </c>
      <c r="M13" s="4"/>
      <c r="N13" s="4" t="s">
        <v>0</v>
      </c>
      <c r="O13" s="4"/>
      <c r="P13" s="4" t="s">
        <v>0</v>
      </c>
      <c r="Q13" s="14"/>
      <c r="R13" s="15">
        <v>0</v>
      </c>
      <c r="S13" s="21">
        <f>SUM(main!Q13:'main'!R13)</f>
        <v>0</v>
      </c>
      <c r="T13" s="22">
        <f t="shared" si="0"/>
        <v>0</v>
      </c>
      <c r="U13" s="23">
        <f t="shared" si="1"/>
        <v>0</v>
      </c>
    </row>
    <row r="14" spans="1:21" x14ac:dyDescent="0.35">
      <c r="A14" s="3"/>
      <c r="B14" s="3" t="s">
        <v>18</v>
      </c>
      <c r="C14" s="3"/>
      <c r="D14" s="7"/>
      <c r="E14" s="8"/>
      <c r="F14" s="9"/>
      <c r="G14" s="10" t="s">
        <v>0</v>
      </c>
      <c r="H14" s="11"/>
      <c r="I14" s="12">
        <v>0</v>
      </c>
      <c r="J14" s="13"/>
      <c r="K14" s="3"/>
      <c r="L14" s="3" t="str">
        <f>IF(ISNA(VLOOKUP(K14,docIssuerPartnersRegNo,2,FALSE)),"",VLOOKUP(K14,docIssuerPartnersRegNo,2,FALSE))</f>
        <v/>
      </c>
      <c r="M14" s="3"/>
      <c r="N14" s="3" t="s">
        <v>0</v>
      </c>
      <c r="O14" s="3"/>
      <c r="P14" s="3" t="s">
        <v>0</v>
      </c>
      <c r="Q14" s="14"/>
      <c r="R14" s="15">
        <v>0</v>
      </c>
      <c r="S14" s="21">
        <f>SUM(main!Q14:'main'!R14)</f>
        <v>0</v>
      </c>
      <c r="T14" s="22">
        <f t="shared" si="0"/>
        <v>0</v>
      </c>
      <c r="U14" s="23">
        <f t="shared" si="1"/>
        <v>0</v>
      </c>
    </row>
    <row r="15" spans="1:21" x14ac:dyDescent="0.35">
      <c r="A15" s="4"/>
      <c r="B15" s="4" t="s">
        <v>18</v>
      </c>
      <c r="C15" s="4"/>
      <c r="D15" s="7"/>
      <c r="E15" s="8"/>
      <c r="F15" s="9"/>
      <c r="G15" s="10" t="s">
        <v>0</v>
      </c>
      <c r="H15" s="11"/>
      <c r="I15" s="12">
        <v>0</v>
      </c>
      <c r="J15" s="13"/>
      <c r="K15" s="4"/>
      <c r="L15" s="4" t="str">
        <f>IF(ISNA(VLOOKUP(K15,docIssuerPartnersRegNo,2,FALSE)),"",VLOOKUP(K15,docIssuerPartnersRegNo,2,FALSE))</f>
        <v/>
      </c>
      <c r="M15" s="4"/>
      <c r="N15" s="4" t="s">
        <v>0</v>
      </c>
      <c r="O15" s="4"/>
      <c r="P15" s="4" t="s">
        <v>0</v>
      </c>
      <c r="Q15" s="14"/>
      <c r="R15" s="15">
        <v>0</v>
      </c>
      <c r="S15" s="21">
        <f>SUM(main!Q15:'main'!R15)</f>
        <v>0</v>
      </c>
      <c r="T15" s="22">
        <f t="shared" si="0"/>
        <v>0</v>
      </c>
      <c r="U15" s="23">
        <f t="shared" si="1"/>
        <v>0</v>
      </c>
    </row>
    <row r="16" spans="1:21" x14ac:dyDescent="0.35">
      <c r="A16" s="3"/>
      <c r="B16" s="3" t="s">
        <v>18</v>
      </c>
      <c r="C16" s="3"/>
      <c r="D16" s="7"/>
      <c r="E16" s="8"/>
      <c r="F16" s="9"/>
      <c r="G16" s="10" t="s">
        <v>0</v>
      </c>
      <c r="H16" s="11"/>
      <c r="I16" s="12">
        <v>0</v>
      </c>
      <c r="J16" s="13"/>
      <c r="K16" s="3"/>
      <c r="L16" s="3" t="str">
        <f>IF(ISNA(VLOOKUP(K16,docIssuerPartnersRegNo,2,FALSE)),"",VLOOKUP(K16,docIssuerPartnersRegNo,2,FALSE))</f>
        <v/>
      </c>
      <c r="M16" s="3"/>
      <c r="N16" s="3" t="s">
        <v>0</v>
      </c>
      <c r="O16" s="3"/>
      <c r="P16" s="3" t="s">
        <v>0</v>
      </c>
      <c r="Q16" s="14"/>
      <c r="R16" s="15">
        <v>0</v>
      </c>
      <c r="S16" s="21">
        <f>SUM(main!Q16:'main'!R16)</f>
        <v>0</v>
      </c>
      <c r="T16" s="22">
        <f t="shared" si="0"/>
        <v>0</v>
      </c>
      <c r="U16" s="23">
        <f t="shared" si="1"/>
        <v>0</v>
      </c>
    </row>
    <row r="17" spans="1:21" x14ac:dyDescent="0.35">
      <c r="A17" s="4"/>
      <c r="B17" s="4" t="s">
        <v>18</v>
      </c>
      <c r="C17" s="4"/>
      <c r="D17" s="7"/>
      <c r="E17" s="8"/>
      <c r="F17" s="9"/>
      <c r="G17" s="10" t="s">
        <v>0</v>
      </c>
      <c r="H17" s="11"/>
      <c r="I17" s="12">
        <v>0</v>
      </c>
      <c r="J17" s="13"/>
      <c r="K17" s="4"/>
      <c r="L17" s="4" t="str">
        <f>IF(ISNA(VLOOKUP(K17,docIssuerPartnersRegNo,2,FALSE)),"",VLOOKUP(K17,docIssuerPartnersRegNo,2,FALSE))</f>
        <v/>
      </c>
      <c r="M17" s="4"/>
      <c r="N17" s="4" t="s">
        <v>0</v>
      </c>
      <c r="O17" s="4"/>
      <c r="P17" s="4" t="s">
        <v>0</v>
      </c>
      <c r="Q17" s="14"/>
      <c r="R17" s="15">
        <v>0</v>
      </c>
      <c r="S17" s="21">
        <f>SUM(main!Q17:'main'!R17)</f>
        <v>0</v>
      </c>
      <c r="T17" s="22">
        <f t="shared" si="0"/>
        <v>0</v>
      </c>
      <c r="U17" s="23">
        <f t="shared" si="1"/>
        <v>0</v>
      </c>
    </row>
    <row r="18" spans="1:21" x14ac:dyDescent="0.35">
      <c r="A18" s="3"/>
      <c r="B18" s="3" t="s">
        <v>18</v>
      </c>
      <c r="C18" s="3"/>
      <c r="D18" s="7"/>
      <c r="E18" s="8"/>
      <c r="F18" s="9"/>
      <c r="G18" s="10" t="s">
        <v>0</v>
      </c>
      <c r="H18" s="11"/>
      <c r="I18" s="12">
        <v>0</v>
      </c>
      <c r="J18" s="13"/>
      <c r="K18" s="3"/>
      <c r="L18" s="3" t="str">
        <f>IF(ISNA(VLOOKUP(K18,docIssuerPartnersRegNo,2,FALSE)),"",VLOOKUP(K18,docIssuerPartnersRegNo,2,FALSE))</f>
        <v/>
      </c>
      <c r="M18" s="3"/>
      <c r="N18" s="3" t="s">
        <v>0</v>
      </c>
      <c r="O18" s="3"/>
      <c r="P18" s="3" t="s">
        <v>0</v>
      </c>
      <c r="Q18" s="14"/>
      <c r="R18" s="15">
        <v>0</v>
      </c>
      <c r="S18" s="21">
        <f>SUM(main!Q18:'main'!R18)</f>
        <v>0</v>
      </c>
      <c r="T18" s="22">
        <f t="shared" si="0"/>
        <v>0</v>
      </c>
      <c r="U18" s="23">
        <f t="shared" si="1"/>
        <v>0</v>
      </c>
    </row>
    <row r="19" spans="1:21" x14ac:dyDescent="0.35">
      <c r="A19" s="4"/>
      <c r="B19" s="4" t="s">
        <v>18</v>
      </c>
      <c r="C19" s="4"/>
      <c r="D19" s="7"/>
      <c r="E19" s="8"/>
      <c r="F19" s="9"/>
      <c r="G19" s="10" t="s">
        <v>0</v>
      </c>
      <c r="H19" s="11"/>
      <c r="I19" s="12">
        <v>0</v>
      </c>
      <c r="J19" s="13"/>
      <c r="K19" s="4"/>
      <c r="L19" s="4" t="str">
        <f>IF(ISNA(VLOOKUP(K19,docIssuerPartnersRegNo,2,FALSE)),"",VLOOKUP(K19,docIssuerPartnersRegNo,2,FALSE))</f>
        <v/>
      </c>
      <c r="M19" s="4"/>
      <c r="N19" s="4" t="s">
        <v>0</v>
      </c>
      <c r="O19" s="4"/>
      <c r="P19" s="4" t="s">
        <v>0</v>
      </c>
      <c r="Q19" s="14"/>
      <c r="R19" s="15">
        <v>0</v>
      </c>
      <c r="S19" s="21">
        <f>SUM(main!Q19:'main'!R19)</f>
        <v>0</v>
      </c>
      <c r="T19" s="22">
        <f t="shared" si="0"/>
        <v>0</v>
      </c>
      <c r="U19" s="23">
        <f t="shared" si="1"/>
        <v>0</v>
      </c>
    </row>
    <row r="20" spans="1:21" x14ac:dyDescent="0.35">
      <c r="A20" s="5"/>
      <c r="B20" s="5" t="s">
        <v>18</v>
      </c>
      <c r="C20" s="5"/>
      <c r="D20" s="7"/>
      <c r="E20" s="8"/>
      <c r="F20" s="9"/>
      <c r="G20" s="10" t="s">
        <v>0</v>
      </c>
      <c r="H20" s="11"/>
      <c r="I20" s="12">
        <v>0</v>
      </c>
      <c r="J20" s="13"/>
      <c r="K20" s="5"/>
      <c r="L20" s="5" t="str">
        <f>IF(ISNA(VLOOKUP(K20,docIssuerPartnersRegNo,2,FALSE)),"",VLOOKUP(K20,docIssuerPartnersRegNo,2,FALSE))</f>
        <v/>
      </c>
      <c r="M20" s="5"/>
      <c r="N20" s="5" t="s">
        <v>0</v>
      </c>
      <c r="O20" s="5"/>
      <c r="P20" s="5" t="s">
        <v>0</v>
      </c>
      <c r="Q20" s="14"/>
      <c r="R20" s="15">
        <v>0</v>
      </c>
      <c r="S20" s="21">
        <f>SUM(main!Q20:'main'!R20)</f>
        <v>0</v>
      </c>
      <c r="T20" s="22">
        <f t="shared" si="0"/>
        <v>0</v>
      </c>
      <c r="U20" s="23">
        <f t="shared" si="1"/>
        <v>0</v>
      </c>
    </row>
    <row r="21" spans="1:21" x14ac:dyDescent="0.35">
      <c r="A21" s="6"/>
      <c r="B21" s="6" t="s">
        <v>18</v>
      </c>
      <c r="C21" s="6"/>
      <c r="D21" s="7"/>
      <c r="E21" s="8"/>
      <c r="F21" s="9"/>
      <c r="G21" s="10" t="s">
        <v>0</v>
      </c>
      <c r="H21" s="11"/>
      <c r="I21" s="12">
        <v>0</v>
      </c>
      <c r="J21" s="13"/>
      <c r="K21" s="6"/>
      <c r="L21" s="6" t="str">
        <f>IF(ISNA(VLOOKUP(K21,docIssuerPartnersRegNo,2,FALSE)),"",VLOOKUP(K21,docIssuerPartnersRegNo,2,FALSE))</f>
        <v/>
      </c>
      <c r="M21" s="6"/>
      <c r="N21" s="6" t="s">
        <v>0</v>
      </c>
      <c r="O21" s="6"/>
      <c r="P21" s="6" t="s">
        <v>0</v>
      </c>
      <c r="Q21" s="14"/>
      <c r="R21" s="15">
        <v>0</v>
      </c>
      <c r="S21" s="21">
        <f>SUM(main!Q21:'main'!R21)</f>
        <v>0</v>
      </c>
      <c r="T21" s="22">
        <f t="shared" si="0"/>
        <v>0</v>
      </c>
      <c r="U21" s="23">
        <f t="shared" si="1"/>
        <v>0</v>
      </c>
    </row>
    <row r="22" spans="1:21" x14ac:dyDescent="0.35">
      <c r="A22" s="16" t="s">
        <v>48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20">
        <f>SUM(main!H3:'main'!H21)</f>
        <v>0</v>
      </c>
      <c r="I22" s="20">
        <f>SUM(main!I3:'main'!I21)</f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20">
        <f>SUM(main!Q3:'main'!Q21)</f>
        <v>0</v>
      </c>
      <c r="R22" s="20">
        <f>SUM(main!R3:'main'!R21)</f>
        <v>0</v>
      </c>
      <c r="S22" s="20">
        <f>SUM(main!S3:'main'!S21)</f>
        <v>0</v>
      </c>
      <c r="T22" s="20">
        <f>SUM(main!T3:'main'!T21)</f>
        <v>0</v>
      </c>
      <c r="U22" s="20">
        <f>SUM(main!U3:'main'!U21)</f>
        <v>0</v>
      </c>
    </row>
  </sheetData>
  <autoFilter ref="A2:S21" xr:uid="{00000000-0009-0000-0000-000000000000}"/>
  <mergeCells count="2">
    <mergeCell ref="A1:N1"/>
    <mergeCell ref="O1:S1"/>
  </mergeCells>
  <dataValidations count="64">
    <dataValidation type="whole" operator="greaterThan" allowBlank="1" showErrorMessage="1" errorTitle="Sisestati lubamatu väärtus." error="Välja väärtuseks peab olema positiivne täisarv." sqref="A3:A21" xr:uid="{291D9177-FE50-49D3-A1C1-249E813835B5}">
      <formula1>0</formula1>
    </dataValidation>
    <dataValidation type="list" showErrorMessage="1" errorTitle="Sisestati lubamatu väärtus." error="Sisestatud väärtus ei kuulu lubatud väärtuste hulka." sqref="B3:B21" xr:uid="{68635DF8-2AAC-4D4C-B74B-5F57C6DA8383}">
      <formula1>invoiceFlatRateTypes</formula1>
    </dataValidation>
    <dataValidation type="list" showErrorMessage="1" errorTitle="Sisestati lubamatu väärtus." error="Sisestatud väärtus ei kuulu lubatud väärtuste hulka." sqref="C3:C21" xr:uid="{22CF7CD8-5412-458E-A48E-F10DB4B03820}">
      <formula1>projectPartners</formula1>
    </dataValidation>
    <dataValidation type="custom" allowBlank="1" showErrorMessage="1" errorTitle="Sisestati lubamatu väärtus." error="Välja lubatud pikkus on 1000 tähemärki." sqref="G3:G21" xr:uid="{423CF5A8-BE4D-4DD5-A544-AF40441D7162}">
      <formula1>LEN(G3)&lt;=1000</formula1>
    </dataValidation>
    <dataValidation type="decimal" operator="greaterThanOrEqual" allowBlank="1" showErrorMessage="1" errorTitle="Sisestati lubamatu väärtus." error="Välja väärtus peab olema null või nullist suurem arv." sqref="Q3:S21 H3:I21" xr:uid="{701108D9-A692-4AEE-8923-DA2958676356}">
      <formula1>0</formula1>
    </dataValidation>
    <dataValidation type="decimal" operator="greaterThan" allowBlank="1" showErrorMessage="1" errorTitle="Sisestati lubamatu väärtus." error="Välja väärtus peab olema nullist suurem arv." sqref="S3:S21 H3:H21" xr:uid="{591976F3-C3F6-4FA8-8E4A-B4860908C3B6}">
      <formula1>0</formula1>
    </dataValidation>
    <dataValidation type="list" allowBlank="1" sqref="K3:K21" xr:uid="{6C0ACBC7-A972-4345-8FFD-04B6D5C8A4FC}">
      <formula1>docIssuerPartners</formula1>
    </dataValidation>
    <dataValidation type="custom" allowBlank="1" showErrorMessage="1" errorTitle="Sisestati lubamatu väärtus." error="Välja lubatud pikkus on 20 tähemärki." sqref="L3:L21" xr:uid="{E0EE2F8F-B5F7-48FE-9803-16C1C02B3C52}">
      <formula1>LEN(L3)&lt;=20</formula1>
    </dataValidation>
    <dataValidation type="list" allowBlank="1" showErrorMessage="1" errorTitle="Sisestati lubamatu väärtus." error="Sisestatud väärtus ei kuulu lubatud väärtuste hulka." sqref="M3:M21" xr:uid="{EF9CD745-8C05-4075-9CBF-79C30BF48291}">
      <formula1>projectContracts</formula1>
    </dataValidation>
    <dataValidation type="custom" allowBlank="1" showErrorMessage="1" errorTitle="Sisestati lubamatu väärtus." error="Välja lubatud pikkus on 2000 tähemärki." sqref="N3:N21" xr:uid="{5415BA80-2D53-4A57-B646-FB12B7FB94BB}">
      <formula1>LEN(N3)&lt;=2000</formula1>
    </dataValidation>
    <dataValidation type="list" showErrorMessage="1" errorTitle="Sisestati lubamatu väärtus." error="Sisestatud väärtus ei kuulu lubatud väärtuste hulka." sqref="O3:O21" xr:uid="{C359330A-2F61-4819-9309-FA8D6C07ADEC}">
      <formula1>projectActivities</formula1>
    </dataValidation>
    <dataValidation type="custom" allowBlank="1" showErrorMessage="1" errorTitle="Sisestati lubamatu väärtus." error="Välja lubatud pikkus on 500 tähemärki." sqref="P3:P21" xr:uid="{796ADB5D-9D2F-42F7-A108-0064AC1BE2E1}">
      <formula1>LEN(P3)&lt;=500</formula1>
    </dataValidation>
    <dataValidation type="custom" allowBlank="1" showErrorMessage="1" errorTitle="Sisestati lubamatu väärtus." error="Välja lubatud pikkus on 1000 tähemärki." sqref="G3 G16 G5 G14 G20:G21 G18 G8 G10" xr:uid="{A9077EAF-379E-4A37-B1A6-263CC5E8D86F}">
      <formula1>LEN(G4)&lt;=1000</formula1>
    </dataValidation>
    <dataValidation type="custom" allowBlank="1" showErrorMessage="1" errorTitle="Sisestati lubamatu väärtus." error="Välja lubatud pikkus on 1000 tähemärki." sqref="G20:G21" xr:uid="{636326C5-A030-4519-8C37-CA70B4016C6D}">
      <formula1>LEN(G22)&lt;=1000</formula1>
    </dataValidation>
    <dataValidation type="custom" allowBlank="1" showErrorMessage="1" errorTitle="Sisestati lubamatu väärtus." error="Välja lubatud pikkus on 1000 tähemärki." sqref="G20:G21" xr:uid="{8BABF89B-8DC0-4E1F-830F-6DB5B4394C76}">
      <formula1>LEN(G23)&lt;=1000</formula1>
    </dataValidation>
    <dataValidation type="custom" allowBlank="1" showErrorMessage="1" errorTitle="Sisestati lubamatu väärtus." error="Välja lubatud pikkus on 20 tähemärki." sqref="L3 L16 L5 L14 L20:L21 L18 L8 L10" xr:uid="{08C4272A-8F63-4D05-B09C-5E2649B838A7}">
      <formula1>LEN(L4)&lt;=20</formula1>
    </dataValidation>
    <dataValidation type="custom" allowBlank="1" showErrorMessage="1" errorTitle="Sisestati lubamatu väärtus." error="Välja lubatud pikkus on 20 tähemärki." sqref="L20:L21" xr:uid="{72FBB497-30C7-499C-9B34-D23DAEABFB94}">
      <formula1>LEN(L22)&lt;=20</formula1>
    </dataValidation>
    <dataValidation type="custom" allowBlank="1" showErrorMessage="1" errorTitle="Sisestati lubamatu väärtus." error="Välja lubatud pikkus on 20 tähemärki." sqref="L20:L21" xr:uid="{02BAA531-CDFB-4B16-BC2F-33CA0F8296DB}">
      <formula1>LEN(L23)&lt;=20</formula1>
    </dataValidation>
    <dataValidation type="custom" allowBlank="1" showErrorMessage="1" errorTitle="Sisestati lubamatu väärtus." error="Välja lubatud pikkus on 2000 tähemärki." sqref="N3 N16 N5 N14 N20:N21 N18 N8 N10" xr:uid="{29165D07-B55D-4918-8BE8-D4FA75AFD01A}">
      <formula1>LEN(N4)&lt;=2000</formula1>
    </dataValidation>
    <dataValidation type="custom" allowBlank="1" showErrorMessage="1" errorTitle="Sisestati lubamatu väärtus." error="Välja lubatud pikkus on 2000 tähemärki." sqref="N20:N21" xr:uid="{6FCAE709-6478-4994-A7CF-6C9A2DB2BD71}">
      <formula1>LEN(N22)&lt;=2000</formula1>
    </dataValidation>
    <dataValidation type="custom" allowBlank="1" showErrorMessage="1" errorTitle="Sisestati lubamatu väärtus." error="Välja lubatud pikkus on 2000 tähemärki." sqref="N20:N21" xr:uid="{6958FA53-E955-4930-84E2-56B199034208}">
      <formula1>LEN(N23)&lt;=2000</formula1>
    </dataValidation>
    <dataValidation type="custom" allowBlank="1" showErrorMessage="1" errorTitle="Sisestati lubamatu väärtus." error="Välja lubatud pikkus on 500 tähemärki." sqref="P3 P16 P5 P14 P20:P21 P18 P8 P10" xr:uid="{BC65F6A8-48A3-446C-9075-26ED17D6B552}">
      <formula1>LEN(P4)&lt;=500</formula1>
    </dataValidation>
    <dataValidation type="custom" allowBlank="1" showErrorMessage="1" errorTitle="Sisestati lubamatu väärtus." error="Välja lubatud pikkus on 500 tähemärki." sqref="P20:P21" xr:uid="{08EEBEC5-D2B5-416B-98B3-B8F7293F4B86}">
      <formula1>LEN(P22)&lt;=500</formula1>
    </dataValidation>
    <dataValidation type="custom" allowBlank="1" showErrorMessage="1" errorTitle="Sisestati lubamatu väärtus." error="Välja lubatud pikkus on 500 tähemärki." sqref="P20:P21" xr:uid="{CE51A248-55A3-4B1D-A411-72C54D201B54}">
      <formula1>LEN(P23)&lt;=500</formula1>
    </dataValidation>
    <dataValidation type="custom" allowBlank="1" showErrorMessage="1" errorTitle="Sisestati lubamatu väärtus." error="Välja lubatud pikkus on 1000 tähemärki." sqref="G20:G21" xr:uid="{1565CF87-D15A-4E95-8694-07100B02BB37}">
      <formula1>LEN(G24)&lt;=1000</formula1>
    </dataValidation>
    <dataValidation type="custom" allowBlank="1" showErrorMessage="1" errorTitle="Sisestati lubamatu väärtus." error="Välja lubatud pikkus on 20 tähemärki." sqref="L20:L21" xr:uid="{7141D99F-5D8A-4A69-AE84-7DA286A4CD98}">
      <formula1>LEN(L24)&lt;=20</formula1>
    </dataValidation>
    <dataValidation type="custom" allowBlank="1" showErrorMessage="1" errorTitle="Sisestati lubamatu väärtus." error="Välja lubatud pikkus on 2000 tähemärki." sqref="N20:N21" xr:uid="{6D6F9028-60B5-43AF-8B21-0DA96FABA935}">
      <formula1>LEN(N24)&lt;=2000</formula1>
    </dataValidation>
    <dataValidation type="custom" allowBlank="1" showErrorMessage="1" errorTitle="Sisestati lubamatu väärtus." error="Välja lubatud pikkus on 500 tähemärki." sqref="P20:P21" xr:uid="{07C7D59D-ACD2-4ADE-B082-92CB39CEC38F}">
      <formula1>LEN(P24)&lt;=500</formula1>
    </dataValidation>
    <dataValidation type="custom" allowBlank="1" showErrorMessage="1" errorTitle="Sisestati lubamatu väärtus." error="Välja lubatud pikkus on 1000 tähemärki." sqref="G13 G15 G17 G19" xr:uid="{C6032425-AA08-41E5-8F87-752627D7BF8D}">
      <formula1>LEN(G23)&lt;=1000</formula1>
    </dataValidation>
    <dataValidation type="custom" allowBlank="1" showErrorMessage="1" errorTitle="Sisestati lubamatu väärtus." error="Välja lubatud pikkus on 20 tähemärki." sqref="L13 L15 L17 L19" xr:uid="{97F858D7-0DE3-43A7-943B-1B61F8D09767}">
      <formula1>LEN(L23)&lt;=20</formula1>
    </dataValidation>
    <dataValidation type="custom" allowBlank="1" showErrorMessage="1" errorTitle="Sisestati lubamatu väärtus." error="Välja lubatud pikkus on 2000 tähemärki." sqref="N13 N15 N17 N19" xr:uid="{CB46E37A-899C-4487-B4CC-AD87294EE686}">
      <formula1>LEN(N23)&lt;=2000</formula1>
    </dataValidation>
    <dataValidation type="custom" allowBlank="1" showErrorMessage="1" errorTitle="Sisestati lubamatu väärtus." error="Välja lubatud pikkus on 500 tähemärki." sqref="P13 P15 P17 P19" xr:uid="{A8F43FEC-AE33-4E04-86D4-1918C4DB9FC7}">
      <formula1>LEN(P23)&lt;=500</formula1>
    </dataValidation>
    <dataValidation type="custom" allowBlank="1" showErrorMessage="1" errorTitle="Sisestati lubamatu väärtus." error="Välja lubatud pikkus on 1000 tähemärki." sqref="G7 G12" xr:uid="{BA5829AF-44A0-4865-BEDF-F8B4FFB3A208}">
      <formula1>LEN(G13)&lt;=1000</formula1>
    </dataValidation>
    <dataValidation type="custom" allowBlank="1" showErrorMessage="1" errorTitle="Sisestati lubamatu väärtus." error="Välja lubatud pikkus on 20 tähemärki." sqref="L7 L12" xr:uid="{56AE9892-9346-4CDC-BDBF-E58AA07439FE}">
      <formula1>LEN(L13)&lt;=20</formula1>
    </dataValidation>
    <dataValidation type="custom" allowBlank="1" showErrorMessage="1" errorTitle="Sisestati lubamatu väärtus." error="Välja lubatud pikkus on 2000 tähemärki." sqref="N7 N12" xr:uid="{6B41A894-095A-4BE8-AE92-B63C8B451F2D}">
      <formula1>LEN(N13)&lt;=2000</formula1>
    </dataValidation>
    <dataValidation type="custom" allowBlank="1" showErrorMessage="1" errorTitle="Sisestati lubamatu väärtus." error="Välja lubatud pikkus on 500 tähemärki." sqref="P7 P12" xr:uid="{88A1D045-A3CD-4048-A5F7-A793CB3FD63F}">
      <formula1>LEN(P13)&lt;=500</formula1>
    </dataValidation>
    <dataValidation type="custom" allowBlank="1" showErrorMessage="1" errorTitle="Sisestati lubamatu väärtus." error="Välja lubatud pikkus on 1000 tähemärki." sqref="G6 G4 G11 G9" xr:uid="{BED1BBD8-7F2B-4908-8585-26382F51D56B}">
      <formula1>LEN(G19)&lt;=1000</formula1>
    </dataValidation>
    <dataValidation type="custom" allowBlank="1" showErrorMessage="1" errorTitle="Sisestati lubamatu väärtus." error="Välja lubatud pikkus on 1000 tähemärki." sqref="G3:G12" xr:uid="{449BB1F4-4731-4BBA-9825-27BF37782082}">
      <formula1>LEN(G19)&lt;=1000</formula1>
    </dataValidation>
    <dataValidation type="custom" allowBlank="1" showErrorMessage="1" errorTitle="Sisestati lubamatu väärtus." error="Välja lubatud pikkus on 1000 tähemärki." sqref="G13:G19" xr:uid="{36FB9006-F356-4535-B757-90628AE2AB70}">
      <formula1>LEN(G24)&lt;=1000</formula1>
    </dataValidation>
    <dataValidation type="custom" allowBlank="1" showErrorMessage="1" errorTitle="Sisestati lubamatu väärtus." error="Välja lubatud pikkus on 1000 tähemärki." sqref="G3:G12" xr:uid="{0FFF0551-FAC9-4E06-901D-EA779AAEB0C7}">
      <formula1>LEN(G20)&lt;=1000</formula1>
    </dataValidation>
    <dataValidation type="custom" allowBlank="1" showErrorMessage="1" errorTitle="Sisestati lubamatu väärtus." error="Välja lubatud pikkus on 1000 tähemärki." sqref="G13:G19" xr:uid="{DC81E9F4-0B42-40DC-8217-7E54D1646235}">
      <formula1>LEN(G25)&lt;=1000</formula1>
    </dataValidation>
    <dataValidation type="custom" allowBlank="1" showErrorMessage="1" errorTitle="Sisestati lubamatu väärtus." error="Välja lubatud pikkus on 1000 tähemärki." sqref="G3:G12" xr:uid="{96C64594-F0D7-4370-9796-C4EDD5A5A84B}">
      <formula1>LEN(G21)&lt;=1000</formula1>
    </dataValidation>
    <dataValidation type="custom" allowBlank="1" showErrorMessage="1" errorTitle="Sisestati lubamatu väärtus." error="Välja lubatud pikkus on 1000 tähemärki." sqref="G13:G19" xr:uid="{8E1179A1-C8E0-4F0E-87FF-8936608F9ECD}">
      <formula1>LEN(G26)&lt;=1000</formula1>
    </dataValidation>
    <dataValidation type="custom" allowBlank="1" showErrorMessage="1" errorTitle="Sisestati lubamatu väärtus." error="Välja lubatud pikkus on 20 tähemärki." sqref="L6 L4 L11 L9" xr:uid="{4A62B019-1AE1-4BAD-82DC-92734F9A711A}">
      <formula1>LEN(L19)&lt;=20</formula1>
    </dataValidation>
    <dataValidation type="custom" allowBlank="1" showErrorMessage="1" errorTitle="Sisestati lubamatu väärtus." error="Välja lubatud pikkus on 20 tähemärki." sqref="L3:L12" xr:uid="{8E44D4D8-77B9-4D75-A687-26668DEEBBA5}">
      <formula1>LEN(L19)&lt;=20</formula1>
    </dataValidation>
    <dataValidation type="custom" allowBlank="1" showErrorMessage="1" errorTitle="Sisestati lubamatu väärtus." error="Välja lubatud pikkus on 20 tähemärki." sqref="L13:L19" xr:uid="{B82166F3-14EB-4B95-B98D-00C5F16E78F7}">
      <formula1>LEN(L24)&lt;=20</formula1>
    </dataValidation>
    <dataValidation type="custom" allowBlank="1" showErrorMessage="1" errorTitle="Sisestati lubamatu väärtus." error="Välja lubatud pikkus on 20 tähemärki." sqref="L3:L12" xr:uid="{027798D2-89D3-4CB5-BBFC-BE7E9A1F71D6}">
      <formula1>LEN(L20)&lt;=20</formula1>
    </dataValidation>
    <dataValidation type="custom" allowBlank="1" showErrorMessage="1" errorTitle="Sisestati lubamatu väärtus." error="Välja lubatud pikkus on 20 tähemärki." sqref="L13:L19" xr:uid="{C9EE4BF0-9C11-4DE7-BF06-E841572FCBA1}">
      <formula1>LEN(L25)&lt;=20</formula1>
    </dataValidation>
    <dataValidation type="custom" allowBlank="1" showErrorMessage="1" errorTitle="Sisestati lubamatu väärtus." error="Välja lubatud pikkus on 20 tähemärki." sqref="L3:L12" xr:uid="{BF4E1D85-9B31-45CB-9CD6-334A4AF09346}">
      <formula1>LEN(L21)&lt;=20</formula1>
    </dataValidation>
    <dataValidation type="custom" allowBlank="1" showErrorMessage="1" errorTitle="Sisestati lubamatu väärtus." error="Välja lubatud pikkus on 20 tähemärki." sqref="L13:L19" xr:uid="{3136BC0B-8EB6-4E50-B99E-926ECCD81403}">
      <formula1>LEN(L26)&lt;=20</formula1>
    </dataValidation>
    <dataValidation type="custom" allowBlank="1" showErrorMessage="1" errorTitle="Sisestati lubamatu väärtus." error="Välja lubatud pikkus on 2000 tähemärki." sqref="N6 N4 N11 N9" xr:uid="{2A6F2120-8DD8-4CBF-8CFC-67FD897F1532}">
      <formula1>LEN(N19)&lt;=2000</formula1>
    </dataValidation>
    <dataValidation type="custom" allowBlank="1" showErrorMessage="1" errorTitle="Sisestati lubamatu väärtus." error="Välja lubatud pikkus on 2000 tähemärki." sqref="N3:N12" xr:uid="{9CFF1320-1318-4F27-88D4-DC7C356AA01C}">
      <formula1>LEN(N19)&lt;=2000</formula1>
    </dataValidation>
    <dataValidation type="custom" allowBlank="1" showErrorMessage="1" errorTitle="Sisestati lubamatu väärtus." error="Välja lubatud pikkus on 2000 tähemärki." sqref="N13:N19" xr:uid="{58109D29-63FB-490A-8883-C69D24C8F973}">
      <formula1>LEN(N24)&lt;=2000</formula1>
    </dataValidation>
    <dataValidation type="custom" allowBlank="1" showErrorMessage="1" errorTitle="Sisestati lubamatu väärtus." error="Välja lubatud pikkus on 2000 tähemärki." sqref="N3:N12" xr:uid="{AFCFC10A-C017-4412-8A04-16640CE86E73}">
      <formula1>LEN(N20)&lt;=2000</formula1>
    </dataValidation>
    <dataValidation type="custom" allowBlank="1" showErrorMessage="1" errorTitle="Sisestati lubamatu väärtus." error="Välja lubatud pikkus on 2000 tähemärki." sqref="N13:N19" xr:uid="{261AF55C-B8AC-4C1F-A76B-94FDB8807B2A}">
      <formula1>LEN(N25)&lt;=2000</formula1>
    </dataValidation>
    <dataValidation type="custom" allowBlank="1" showErrorMessage="1" errorTitle="Sisestati lubamatu väärtus." error="Välja lubatud pikkus on 2000 tähemärki." sqref="N3:N12" xr:uid="{84EE30A7-1612-43E2-99B0-9B5BBBF42182}">
      <formula1>LEN(N21)&lt;=2000</formula1>
    </dataValidation>
    <dataValidation type="custom" allowBlank="1" showErrorMessage="1" errorTitle="Sisestati lubamatu väärtus." error="Välja lubatud pikkus on 2000 tähemärki." sqref="N13:N19" xr:uid="{E6CE60F6-A009-49B7-89E5-0FE2E294C549}">
      <formula1>LEN(N26)&lt;=2000</formula1>
    </dataValidation>
    <dataValidation type="custom" allowBlank="1" showErrorMessage="1" errorTitle="Sisestati lubamatu väärtus." error="Välja lubatud pikkus on 500 tähemärki." sqref="P6 P4 P11 P9" xr:uid="{0502D94B-99C2-4E9A-A965-0884E0B07CA8}">
      <formula1>LEN(P19)&lt;=500</formula1>
    </dataValidation>
    <dataValidation type="custom" allowBlank="1" showErrorMessage="1" errorTitle="Sisestati lubamatu väärtus." error="Välja lubatud pikkus on 500 tähemärki." sqref="P3:P12" xr:uid="{ED0ACE55-5772-4D51-A53A-118B8D438426}">
      <formula1>LEN(P19)&lt;=500</formula1>
    </dataValidation>
    <dataValidation type="custom" allowBlank="1" showErrorMessage="1" errorTitle="Sisestati lubamatu väärtus." error="Välja lubatud pikkus on 500 tähemärki." sqref="P13:P19" xr:uid="{E2964FD8-C9F4-494E-9089-A6FF02AC5C16}">
      <formula1>LEN(P24)&lt;=500</formula1>
    </dataValidation>
    <dataValidation type="custom" allowBlank="1" showErrorMessage="1" errorTitle="Sisestati lubamatu väärtus." error="Välja lubatud pikkus on 500 tähemärki." sqref="P3:P12" xr:uid="{A0EF5B79-2F67-4993-87BF-6F0301FCE60B}">
      <formula1>LEN(P20)&lt;=500</formula1>
    </dataValidation>
    <dataValidation type="custom" allowBlank="1" showErrorMessage="1" errorTitle="Sisestati lubamatu väärtus." error="Välja lubatud pikkus on 500 tähemärki." sqref="P13:P19" xr:uid="{3A74ACCF-AA47-40EF-9395-6B675BBA2862}">
      <formula1>LEN(P25)&lt;=500</formula1>
    </dataValidation>
    <dataValidation type="custom" allowBlank="1" showErrorMessage="1" errorTitle="Sisestati lubamatu väärtus." error="Välja lubatud pikkus on 500 tähemärki." sqref="P3:P12" xr:uid="{6E33B826-85A3-41D8-93F4-54E9B6FDC61D}">
      <formula1>LEN(P21)&lt;=500</formula1>
    </dataValidation>
    <dataValidation type="custom" allowBlank="1" showErrorMessage="1" errorTitle="Sisestati lubamatu väärtus." error="Välja lubatud pikkus on 500 tähemärki." sqref="P13:P19" xr:uid="{304E4480-F195-42B0-B1A0-77994C894B6F}">
      <formula1>LEN(P26)&lt;=500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"/>
  <sheetViews>
    <sheetView workbookViewId="0"/>
  </sheetViews>
  <sheetFormatPr defaultRowHeight="14.5" x14ac:dyDescent="0.35"/>
  <cols>
    <col min="1" max="1" width="21.36328125" bestFit="1" customWidth="1"/>
    <col min="2" max="2" width="33.453125" bestFit="1" customWidth="1"/>
    <col min="3" max="3" width="35.26953125" bestFit="1" customWidth="1"/>
    <col min="5" max="5" width="15.08984375" bestFit="1" customWidth="1"/>
    <col min="7" max="7" width="18.08984375" bestFit="1" customWidth="1"/>
    <col min="9" max="9" width="32" bestFit="1" customWidth="1"/>
    <col min="11" max="11" width="21.6328125" bestFit="1" customWidth="1"/>
    <col min="13" max="13" width="11.08984375" bestFit="1" customWidth="1"/>
    <col min="14" max="14" width="11.1796875" bestFit="1" customWidth="1"/>
  </cols>
  <sheetData>
    <row r="1" spans="1:14" x14ac:dyDescent="0.35">
      <c r="A1" s="1" t="s">
        <v>1</v>
      </c>
      <c r="B1" s="1" t="s">
        <v>2</v>
      </c>
      <c r="C1" s="1" t="s">
        <v>3</v>
      </c>
      <c r="E1" s="1" t="s">
        <v>4</v>
      </c>
      <c r="G1" s="1" t="s">
        <v>5</v>
      </c>
      <c r="I1" s="1" t="s">
        <v>6</v>
      </c>
      <c r="K1" s="1" t="s">
        <v>7</v>
      </c>
      <c r="M1" s="1" t="s">
        <v>8</v>
      </c>
      <c r="N1" s="1" t="s">
        <v>9</v>
      </c>
    </row>
    <row r="2" spans="1:14" x14ac:dyDescent="0.35">
      <c r="C2" t="s">
        <v>25</v>
      </c>
      <c r="E2" t="s">
        <v>18</v>
      </c>
      <c r="G2" t="s">
        <v>19</v>
      </c>
      <c r="I2" t="s">
        <v>20</v>
      </c>
      <c r="K2" t="s">
        <v>22</v>
      </c>
    </row>
    <row r="3" spans="1:14" x14ac:dyDescent="0.35">
      <c r="A3" t="s">
        <v>10</v>
      </c>
      <c r="B3" t="s">
        <v>11</v>
      </c>
      <c r="C3" t="s">
        <v>26</v>
      </c>
      <c r="I3" t="s">
        <v>21</v>
      </c>
      <c r="K3" t="s">
        <v>23</v>
      </c>
    </row>
    <row r="4" spans="1:14" x14ac:dyDescent="0.35">
      <c r="A4" t="s">
        <v>12</v>
      </c>
      <c r="B4" t="s">
        <v>13</v>
      </c>
      <c r="C4" t="s">
        <v>27</v>
      </c>
      <c r="K4" t="s">
        <v>24</v>
      </c>
    </row>
    <row r="5" spans="1:14" x14ac:dyDescent="0.35">
      <c r="A5" t="s">
        <v>14</v>
      </c>
      <c r="B5" t="s">
        <v>15</v>
      </c>
      <c r="C5" t="s">
        <v>28</v>
      </c>
    </row>
    <row r="6" spans="1:14" x14ac:dyDescent="0.35">
      <c r="A6" t="s">
        <v>16</v>
      </c>
      <c r="B6" t="s">
        <v>17</v>
      </c>
      <c r="C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7</vt:i4>
      </vt:variant>
    </vt:vector>
  </HeadingPairs>
  <TitlesOfParts>
    <vt:vector size="8" baseType="lpstr">
      <vt:lpstr>main</vt:lpstr>
      <vt:lpstr>docIssuerPartners</vt:lpstr>
      <vt:lpstr>docIssuerPartnersRegNo</vt:lpstr>
      <vt:lpstr>invoiceFlatRateSuh</vt:lpstr>
      <vt:lpstr>invoiceFlatRateTypes</vt:lpstr>
      <vt:lpstr>projectActivities</vt:lpstr>
      <vt:lpstr>projectContracts</vt:lpstr>
      <vt:lpstr>projectPartners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Reet Keskküla</cp:lastModifiedBy>
  <dcterms:created xsi:type="dcterms:W3CDTF">2026-09-24T06:06:09Z</dcterms:created>
  <dcterms:modified xsi:type="dcterms:W3CDTF">2026-09-24T06:31:15Z</dcterms:modified>
</cp:coreProperties>
</file>